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880" activeTab="0"/>
  </bookViews>
  <sheets>
    <sheet name="A" sheetId="1" r:id="rId1"/>
  </sheets>
  <definedNames>
    <definedName name="_xlnm.Print_Area" localSheetId="0">'A'!$A$1:$K$36</definedName>
    <definedName name="_xlnm.Print_Area">'A'!$A$1:$K$36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<sst xmlns="http://schemas.openxmlformats.org/spreadsheetml/2006/main" count="57" uniqueCount="53">
  <si>
    <t xml:space="preserve">  #  </t>
  </si>
  <si>
    <t xml:space="preserve">   CO #</t>
  </si>
  <si>
    <t>A</t>
  </si>
  <si>
    <t>C</t>
  </si>
  <si>
    <t>D</t>
  </si>
  <si>
    <t>E</t>
  </si>
  <si>
    <t>M</t>
  </si>
  <si>
    <t>S</t>
  </si>
  <si>
    <t>U</t>
  </si>
  <si>
    <t>Z</t>
  </si>
  <si>
    <t>TOTALS</t>
  </si>
  <si>
    <t>ORIG SUM</t>
  </si>
  <si>
    <t>REV SUM</t>
  </si>
  <si>
    <t>% CO'S</t>
  </si>
  <si>
    <t>CODE LEGEND</t>
  </si>
  <si>
    <t>DOLLAR AMOUNT</t>
  </si>
  <si>
    <t>CODE %</t>
  </si>
  <si>
    <t xml:space="preserve">                                          CODE LEGEND</t>
  </si>
  <si>
    <t>A = Architect Suggested</t>
  </si>
  <si>
    <t>C = Contractor Suggested</t>
  </si>
  <si>
    <t>D = Design Omission</t>
  </si>
  <si>
    <t xml:space="preserve">                                          S = School District Requested</t>
  </si>
  <si>
    <t>E = Design Error</t>
  </si>
  <si>
    <t>L = Liquidated Damages</t>
  </si>
  <si>
    <t>HISTORY:</t>
  </si>
  <si>
    <t>ATTACHMENT</t>
  </si>
  <si>
    <t>L</t>
  </si>
  <si>
    <t>P</t>
  </si>
  <si>
    <t xml:space="preserve">                                          P = Principal Requested</t>
  </si>
  <si>
    <t>Errors</t>
  </si>
  <si>
    <t>Omissions</t>
  </si>
  <si>
    <t xml:space="preserve">                                          M = Mandatory</t>
  </si>
  <si>
    <t xml:space="preserve">                                          U  = Unforeseen Conditions</t>
  </si>
  <si>
    <t xml:space="preserve">                                          Z = Outside Agency</t>
  </si>
  <si>
    <t>Cause</t>
  </si>
  <si>
    <t>Code</t>
  </si>
  <si>
    <t>Board</t>
  </si>
  <si>
    <t>Item</t>
  </si>
  <si>
    <t>Date</t>
  </si>
  <si>
    <t>Dollar</t>
  </si>
  <si>
    <t>Amount</t>
  </si>
  <si>
    <t>Days</t>
  </si>
  <si>
    <t>Additional</t>
  </si>
  <si>
    <t>Services</t>
  </si>
  <si>
    <t>Construction Change Directive (CCD)</t>
  </si>
  <si>
    <t>Change Order Proposal Request (COPR)</t>
  </si>
  <si>
    <t>WILLIAM T. DWYER HIGH SCHOOL</t>
  </si>
  <si>
    <t>WEIGHT TRAINING FACILITY PROJECT</t>
  </si>
  <si>
    <t>PROJECT #2201-8341</t>
  </si>
  <si>
    <r>
      <t xml:space="preserve">Board Report </t>
    </r>
    <r>
      <rPr>
        <b/>
        <sz val="16"/>
        <color indexed="8"/>
        <rFont val="Times New Roman"/>
        <family val="1"/>
      </rPr>
      <t>13D-4</t>
    </r>
    <r>
      <rPr>
        <sz val="16"/>
        <color indexed="8"/>
        <rFont val="Times New Roman"/>
        <family val="1"/>
      </rPr>
      <t xml:space="preserve"> for </t>
    </r>
    <r>
      <rPr>
        <b/>
        <sz val="16"/>
        <color indexed="8"/>
        <rFont val="Times New Roman"/>
        <family val="1"/>
      </rPr>
      <t>Award of Construction Contract</t>
    </r>
    <r>
      <rPr>
        <sz val="16"/>
        <color indexed="8"/>
        <rFont val="Times New Roman"/>
        <family val="1"/>
      </rPr>
      <t xml:space="preserve"> to </t>
    </r>
    <r>
      <rPr>
        <b/>
        <sz val="16"/>
        <color indexed="8"/>
        <rFont val="Times New Roman"/>
        <family val="1"/>
      </rPr>
      <t>Coral Tech Associates, Inc</t>
    </r>
    <r>
      <rPr>
        <sz val="16"/>
        <color indexed="8"/>
        <rFont val="Times New Roman"/>
        <family val="1"/>
      </rPr>
      <t xml:space="preserve">. in the amount of </t>
    </r>
    <r>
      <rPr>
        <b/>
        <sz val="16"/>
        <color indexed="8"/>
        <rFont val="Times New Roman"/>
        <family val="1"/>
      </rPr>
      <t>$309,400.00</t>
    </r>
  </si>
  <si>
    <r>
      <t>CCD #1</t>
    </r>
    <r>
      <rPr>
        <sz val="15"/>
        <color indexed="8"/>
        <rFont val="Times New Roman"/>
        <family val="1"/>
      </rPr>
      <t xml:space="preserve"> - Install ceramic floor and wall tile in the two restrooms at the new Weight Room Facility.</t>
    </r>
  </si>
  <si>
    <t>Board Report 12B-3</t>
  </si>
  <si>
    <t>12B-3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</si>
</sst>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mm/dd/yy"/>
    <numFmt numFmtId="166" formatCode="mmmm\ d\,\ yyyy"/>
    <numFmt numFmtId="167" formatCode="mmmm\-yy"/>
  </numFmts>
  <fonts count="11">
    <font>
      <sz val="12"/>
      <name val="Arial"/>
      <family val="0"/>
    </font>
    <font>
      <sz val="10"/>
      <name val="Arial"/>
      <family val="0"/>
    </font>
    <font>
      <sz val="12"/>
      <color indexed="8"/>
      <name val="Arial"/>
      <family val="0"/>
    </font>
    <font>
      <sz val="15"/>
      <color indexed="8"/>
      <name val="Arial"/>
      <family val="2"/>
    </font>
    <font>
      <sz val="10"/>
      <color indexed="12"/>
      <name val="Arial"/>
      <family val="2"/>
    </font>
    <font>
      <sz val="15"/>
      <color indexed="8"/>
      <name val="Times New Roman"/>
      <family val="1"/>
    </font>
    <font>
      <b/>
      <sz val="15"/>
      <color indexed="8"/>
      <name val="Times New Roman"/>
      <family val="1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6"/>
      <name val="Times New Roman"/>
      <family val="1"/>
    </font>
    <font>
      <b/>
      <sz val="10"/>
      <color indexed="8"/>
      <name val="Times New Roman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double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3" fillId="0" borderId="1" xfId="0" applyFont="1" applyBorder="1" applyAlignment="1" applyProtection="1">
      <alignment/>
      <protection/>
    </xf>
    <xf numFmtId="0" fontId="3" fillId="0" borderId="2" xfId="0" applyFont="1" applyBorder="1" applyAlignment="1" applyProtection="1">
      <alignment/>
      <protection/>
    </xf>
    <xf numFmtId="7" fontId="2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/>
    </xf>
    <xf numFmtId="7" fontId="4" fillId="0" borderId="0" xfId="0" applyNumberFormat="1" applyFont="1" applyAlignment="1" applyProtection="1">
      <alignment/>
      <protection locked="0"/>
    </xf>
    <xf numFmtId="10" fontId="4" fillId="0" borderId="0" xfId="0" applyNumberFormat="1" applyFont="1" applyAlignment="1" applyProtection="1">
      <alignment/>
      <protection locked="0"/>
    </xf>
    <xf numFmtId="0" fontId="5" fillId="0" borderId="3" xfId="0" applyFont="1" applyBorder="1" applyAlignment="1" applyProtection="1">
      <alignment/>
      <protection/>
    </xf>
    <xf numFmtId="0" fontId="5" fillId="0" borderId="4" xfId="0" applyFont="1" applyBorder="1" applyAlignment="1" applyProtection="1">
      <alignment/>
      <protection/>
    </xf>
    <xf numFmtId="39" fontId="5" fillId="0" borderId="4" xfId="0" applyNumberFormat="1" applyFont="1" applyBorder="1" applyAlignment="1" applyProtection="1">
      <alignment/>
      <protection/>
    </xf>
    <xf numFmtId="0" fontId="5" fillId="0" borderId="4" xfId="0" applyFont="1" applyBorder="1" applyAlignment="1" applyProtection="1" quotePrefix="1">
      <alignment horizontal="center"/>
      <protection/>
    </xf>
    <xf numFmtId="165" fontId="5" fillId="0" borderId="4" xfId="0" applyNumberFormat="1" applyFont="1" applyBorder="1" applyAlignment="1" applyProtection="1">
      <alignment/>
      <protection/>
    </xf>
    <xf numFmtId="0" fontId="6" fillId="0" borderId="4" xfId="0" applyFont="1" applyBorder="1" applyAlignment="1" applyProtection="1">
      <alignment/>
      <protection/>
    </xf>
    <xf numFmtId="0" fontId="6" fillId="0" borderId="5" xfId="0" applyFont="1" applyBorder="1" applyAlignment="1" applyProtection="1">
      <alignment/>
      <protection/>
    </xf>
    <xf numFmtId="0" fontId="5" fillId="0" borderId="6" xfId="0" applyFont="1" applyBorder="1" applyAlignment="1" applyProtection="1">
      <alignment/>
      <protection/>
    </xf>
    <xf numFmtId="39" fontId="5" fillId="0" borderId="6" xfId="0" applyNumberFormat="1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5" fillId="0" borderId="7" xfId="0" applyFont="1" applyBorder="1" applyAlignment="1" applyProtection="1">
      <alignment/>
      <protection/>
    </xf>
    <xf numFmtId="165" fontId="5" fillId="0" borderId="6" xfId="0" applyNumberFormat="1" applyFont="1" applyBorder="1" applyAlignment="1" applyProtection="1">
      <alignment/>
      <protection/>
    </xf>
    <xf numFmtId="0" fontId="5" fillId="0" borderId="6" xfId="0" applyFont="1" applyBorder="1" applyAlignment="1" applyProtection="1" quotePrefix="1">
      <alignment horizontal="center"/>
      <protection/>
    </xf>
    <xf numFmtId="0" fontId="6" fillId="0" borderId="8" xfId="0" applyFont="1" applyBorder="1" applyAlignment="1" applyProtection="1">
      <alignment/>
      <protection/>
    </xf>
    <xf numFmtId="0" fontId="6" fillId="0" borderId="9" xfId="0" applyFont="1" applyBorder="1" applyAlignment="1" applyProtection="1">
      <alignment horizontal="center"/>
      <protection locked="0"/>
    </xf>
    <xf numFmtId="7" fontId="6" fillId="0" borderId="9" xfId="0" applyNumberFormat="1" applyFont="1" applyBorder="1" applyAlignment="1" applyProtection="1">
      <alignment horizontal="center"/>
      <protection locked="0"/>
    </xf>
    <xf numFmtId="0" fontId="6" fillId="0" borderId="7" xfId="0" applyFont="1" applyBorder="1" applyAlignment="1" applyProtection="1">
      <alignment horizontal="center"/>
      <protection locked="0"/>
    </xf>
    <xf numFmtId="0" fontId="6" fillId="0" borderId="6" xfId="0" applyFont="1" applyBorder="1" applyAlignment="1" applyProtection="1">
      <alignment horizontal="center"/>
      <protection locked="0"/>
    </xf>
    <xf numFmtId="7" fontId="6" fillId="0" borderId="6" xfId="0" applyNumberFormat="1" applyFont="1" applyBorder="1" applyAlignment="1" applyProtection="1">
      <alignment horizontal="center"/>
      <protection locked="0"/>
    </xf>
    <xf numFmtId="0" fontId="6" fillId="0" borderId="3" xfId="0" applyFont="1" applyBorder="1" applyAlignment="1" applyProtection="1">
      <alignment/>
      <protection/>
    </xf>
    <xf numFmtId="0" fontId="6" fillId="0" borderId="10" xfId="0" applyFont="1" applyBorder="1" applyAlignment="1" applyProtection="1">
      <alignment/>
      <protection/>
    </xf>
    <xf numFmtId="0" fontId="6" fillId="0" borderId="4" xfId="0" applyFont="1" applyBorder="1" applyAlignment="1" applyProtection="1">
      <alignment horizontal="center"/>
      <protection locked="0"/>
    </xf>
    <xf numFmtId="39" fontId="6" fillId="0" borderId="4" xfId="0" applyNumberFormat="1" applyFont="1" applyBorder="1" applyAlignment="1" applyProtection="1">
      <alignment/>
      <protection locked="0"/>
    </xf>
    <xf numFmtId="0" fontId="6" fillId="0" borderId="4" xfId="0" applyFont="1" applyBorder="1" applyAlignment="1" applyProtection="1">
      <alignment/>
      <protection locked="0"/>
    </xf>
    <xf numFmtId="0" fontId="6" fillId="0" borderId="5" xfId="0" applyFont="1" applyBorder="1" applyAlignment="1" applyProtection="1">
      <alignment horizontal="center"/>
      <protection locked="0"/>
    </xf>
    <xf numFmtId="10" fontId="6" fillId="0" borderId="5" xfId="0" applyNumberFormat="1" applyFont="1" applyBorder="1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0" fontId="10" fillId="0" borderId="0" xfId="0" applyFont="1" applyAlignment="1" applyProtection="1">
      <alignment/>
      <protection/>
    </xf>
    <xf numFmtId="7" fontId="10" fillId="0" borderId="0" xfId="0" applyNumberFormat="1" applyFont="1" applyAlignment="1" applyProtection="1">
      <alignment horizontal="right"/>
      <protection locked="0"/>
    </xf>
    <xf numFmtId="164" fontId="10" fillId="0" borderId="0" xfId="0" applyNumberFormat="1" applyFont="1" applyAlignment="1" applyProtection="1">
      <alignment horizontal="center"/>
      <protection locked="0"/>
    </xf>
    <xf numFmtId="7" fontId="10" fillId="0" borderId="0" xfId="0" applyNumberFormat="1" applyFont="1" applyAlignment="1" applyProtection="1">
      <alignment/>
      <protection locked="0"/>
    </xf>
    <xf numFmtId="0" fontId="10" fillId="0" borderId="0" xfId="0" applyFont="1" applyAlignment="1" applyProtection="1">
      <alignment horizontal="right"/>
      <protection locked="0"/>
    </xf>
    <xf numFmtId="164" fontId="10" fillId="0" borderId="0" xfId="0" applyNumberFormat="1" applyFont="1" applyAlignment="1" applyProtection="1">
      <alignment/>
      <protection locked="0"/>
    </xf>
    <xf numFmtId="10" fontId="10" fillId="0" borderId="0" xfId="0" applyNumberFormat="1" applyFont="1" applyAlignment="1" applyProtection="1">
      <alignment/>
      <protection locked="0"/>
    </xf>
    <xf numFmtId="165" fontId="6" fillId="0" borderId="0" xfId="0" applyNumberFormat="1" applyFont="1" applyAlignment="1" applyProtection="1">
      <alignment/>
      <protection/>
    </xf>
    <xf numFmtId="39" fontId="6" fillId="0" borderId="4" xfId="0" applyNumberFormat="1" applyFont="1" applyBorder="1" applyAlignment="1" applyProtection="1">
      <alignment horizontal="right"/>
      <protection locked="0"/>
    </xf>
    <xf numFmtId="165" fontId="6" fillId="0" borderId="0" xfId="0" applyNumberFormat="1" applyFont="1" applyAlignment="1" applyProtection="1">
      <alignment horizontal="right"/>
      <protection/>
    </xf>
    <xf numFmtId="0" fontId="5" fillId="0" borderId="6" xfId="0" applyFont="1" applyBorder="1" applyAlignment="1" applyProtection="1">
      <alignment horizontal="center"/>
      <protection/>
    </xf>
    <xf numFmtId="0" fontId="8" fillId="0" borderId="0" xfId="0" applyFont="1" applyAlignment="1" applyProtection="1">
      <alignment horizontal="center"/>
      <protection/>
    </xf>
    <xf numFmtId="0" fontId="9" fillId="0" borderId="0" xfId="0" applyFont="1" applyAlignment="1">
      <alignment horizontal="center"/>
    </xf>
    <xf numFmtId="0" fontId="8" fillId="0" borderId="0" xfId="0" applyFont="1" applyAlignment="1" applyProtection="1">
      <alignment/>
      <protection/>
    </xf>
    <xf numFmtId="0" fontId="0" fillId="0" borderId="0" xfId="0" applyAlignment="1">
      <alignment/>
    </xf>
    <xf numFmtId="0" fontId="7" fillId="0" borderId="0" xfId="0" applyFont="1" applyAlignment="1" applyProtection="1">
      <alignment/>
      <protection/>
    </xf>
    <xf numFmtId="166" fontId="7" fillId="0" borderId="0" xfId="0" applyNumberFormat="1" applyFont="1" applyAlignment="1" applyProtection="1">
      <alignment horizontal="left"/>
      <protection/>
    </xf>
    <xf numFmtId="0" fontId="7" fillId="0" borderId="0" xfId="0" applyFont="1" applyAlignment="1" applyProtection="1">
      <alignment shrinkToFit="1"/>
      <protection/>
    </xf>
    <xf numFmtId="0" fontId="6" fillId="0" borderId="2" xfId="0" applyFont="1" applyBorder="1" applyAlignment="1" applyProtection="1">
      <alignment/>
      <protection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7" fillId="0" borderId="13" xfId="0" applyFont="1" applyBorder="1" applyAlignment="1" applyProtection="1">
      <alignment/>
      <protection/>
    </xf>
    <xf numFmtId="0" fontId="6" fillId="0" borderId="14" xfId="0" applyFont="1" applyBorder="1" applyAlignment="1" applyProtection="1">
      <alignment horizontal="center"/>
      <protection locked="0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6" fillId="0" borderId="17" xfId="0" applyFont="1" applyBorder="1" applyAlignment="1" applyProtection="1">
      <alignment horizontal="center"/>
      <protection locked="0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 applyProtection="1">
      <alignment/>
      <protection/>
    </xf>
    <xf numFmtId="0" fontId="0" fillId="0" borderId="21" xfId="0" applyBorder="1" applyAlignment="1">
      <alignment/>
    </xf>
    <xf numFmtId="0" fontId="0" fillId="0" borderId="22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V37"/>
  <sheetViews>
    <sheetView tabSelected="1" defaultGridColor="0" zoomScale="87" zoomScaleNormal="87" colorId="22" workbookViewId="0" topLeftCell="A1">
      <selection activeCell="A1" sqref="A1:K1"/>
    </sheetView>
  </sheetViews>
  <sheetFormatPr defaultColWidth="9.77734375" defaultRowHeight="15"/>
  <cols>
    <col min="1" max="2" width="9.99609375" style="0" customWidth="1"/>
    <col min="3" max="3" width="12.4453125" style="0" customWidth="1"/>
    <col min="4" max="4" width="16.88671875" style="0" customWidth="1"/>
    <col min="5" max="5" width="7.5546875" style="0" customWidth="1"/>
    <col min="6" max="6" width="15.6640625" style="0" customWidth="1"/>
    <col min="7" max="7" width="12.6640625" style="0" customWidth="1"/>
    <col min="8" max="8" width="8.77734375" style="0" customWidth="1"/>
    <col min="9" max="9" width="62.77734375" style="0" customWidth="1"/>
    <col min="10" max="10" width="20.77734375" style="0" customWidth="1"/>
    <col min="11" max="11" width="6.6640625" style="0" customWidth="1"/>
    <col min="15" max="15" width="10.88671875" style="0" customWidth="1"/>
  </cols>
  <sheetData>
    <row r="1" spans="1:22" ht="20.25">
      <c r="A1" s="47" t="s">
        <v>46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20.25">
      <c r="A2" s="47" t="s">
        <v>47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20.25">
      <c r="A3" s="47" t="s">
        <v>48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20.25">
      <c r="A4" s="49" t="s">
        <v>24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9.75" customHeight="1">
      <c r="A5" s="51"/>
      <c r="B5" s="51"/>
      <c r="C5" s="51"/>
      <c r="D5" s="51"/>
      <c r="E5" s="51"/>
      <c r="F5" s="51"/>
      <c r="G5" s="51"/>
      <c r="H5" s="51"/>
      <c r="I5" s="51"/>
      <c r="J5" s="51"/>
      <c r="K5" s="5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20.25">
      <c r="A6" s="45"/>
      <c r="B6" s="51"/>
      <c r="C6" s="51"/>
      <c r="D6" s="51"/>
      <c r="E6" s="51"/>
      <c r="F6" s="51"/>
      <c r="G6" s="51"/>
      <c r="H6" s="51"/>
      <c r="I6" s="51"/>
      <c r="J6" s="49" t="s">
        <v>25</v>
      </c>
      <c r="K6" s="49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20.25">
      <c r="A7" s="45"/>
      <c r="B7" s="51"/>
      <c r="C7" s="51"/>
      <c r="D7" s="51"/>
      <c r="E7" s="51"/>
      <c r="F7" s="51"/>
      <c r="G7" s="51"/>
      <c r="H7" s="51"/>
      <c r="I7" s="51"/>
      <c r="J7" s="51"/>
      <c r="K7" s="5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ht="20.25">
      <c r="A8" s="45"/>
      <c r="B8" s="51"/>
      <c r="C8" s="51"/>
      <c r="D8" s="51"/>
      <c r="E8" s="51"/>
      <c r="F8" s="51"/>
      <c r="G8" s="51"/>
      <c r="H8" s="51"/>
      <c r="I8" s="51"/>
      <c r="J8" s="53" t="s">
        <v>51</v>
      </c>
      <c r="K8" s="53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20.25">
      <c r="A9" s="43">
        <v>37909</v>
      </c>
      <c r="B9" s="51" t="s">
        <v>49</v>
      </c>
      <c r="C9" s="51"/>
      <c r="D9" s="51"/>
      <c r="E9" s="51"/>
      <c r="F9" s="51"/>
      <c r="G9" s="51"/>
      <c r="H9" s="51"/>
      <c r="I9" s="51"/>
      <c r="J9" s="52">
        <v>38329</v>
      </c>
      <c r="K9" s="52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ht="9.75" customHeight="1" thickBot="1">
      <c r="A10" s="18"/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ht="20.25" thickTop="1">
      <c r="A11" s="22"/>
      <c r="B11" s="23" t="s">
        <v>36</v>
      </c>
      <c r="C11" s="23" t="s">
        <v>36</v>
      </c>
      <c r="D11" s="24" t="s">
        <v>39</v>
      </c>
      <c r="E11" s="23" t="s">
        <v>0</v>
      </c>
      <c r="F11" s="24" t="s">
        <v>42</v>
      </c>
      <c r="G11" s="24" t="s">
        <v>29</v>
      </c>
      <c r="H11" s="24" t="s">
        <v>34</v>
      </c>
      <c r="I11" s="58" t="s">
        <v>44</v>
      </c>
      <c r="J11" s="59"/>
      <c r="K11" s="60"/>
      <c r="L11" s="2"/>
      <c r="M11" s="1">
        <v>30</v>
      </c>
      <c r="N11" s="1"/>
      <c r="O11" s="1"/>
      <c r="P11" s="1"/>
      <c r="Q11" s="1"/>
      <c r="R11" s="1"/>
      <c r="S11" s="1"/>
      <c r="T11" s="1"/>
      <c r="U11" s="1"/>
      <c r="V11" s="1"/>
    </row>
    <row r="12" spans="1:22" ht="19.5">
      <c r="A12" s="25" t="s">
        <v>1</v>
      </c>
      <c r="B12" s="26" t="s">
        <v>37</v>
      </c>
      <c r="C12" s="26" t="s">
        <v>38</v>
      </c>
      <c r="D12" s="27" t="s">
        <v>40</v>
      </c>
      <c r="E12" s="26" t="s">
        <v>41</v>
      </c>
      <c r="F12" s="27" t="s">
        <v>43</v>
      </c>
      <c r="G12" s="27" t="s">
        <v>30</v>
      </c>
      <c r="H12" s="26" t="s">
        <v>35</v>
      </c>
      <c r="I12" s="61" t="s">
        <v>45</v>
      </c>
      <c r="J12" s="62"/>
      <c r="K12" s="63"/>
      <c r="L12" s="3"/>
      <c r="M12" s="1" t="s">
        <v>2</v>
      </c>
      <c r="N12" s="1" t="s">
        <v>3</v>
      </c>
      <c r="O12" s="1" t="s">
        <v>4</v>
      </c>
      <c r="P12" s="1" t="s">
        <v>5</v>
      </c>
      <c r="Q12" s="1" t="s">
        <v>26</v>
      </c>
      <c r="R12" s="1" t="s">
        <v>6</v>
      </c>
      <c r="S12" s="1" t="s">
        <v>27</v>
      </c>
      <c r="T12" s="1" t="s">
        <v>7</v>
      </c>
      <c r="U12" s="1" t="s">
        <v>8</v>
      </c>
      <c r="V12" s="1" t="s">
        <v>9</v>
      </c>
    </row>
    <row r="13" spans="1:22" ht="30" customHeight="1">
      <c r="A13" s="19">
        <v>1</v>
      </c>
      <c r="B13" s="16" t="s">
        <v>52</v>
      </c>
      <c r="C13" s="20">
        <v>38329</v>
      </c>
      <c r="D13" s="17">
        <v>3540.42</v>
      </c>
      <c r="E13" s="10"/>
      <c r="F13" s="11"/>
      <c r="G13" s="11"/>
      <c r="H13" s="46" t="s">
        <v>7</v>
      </c>
      <c r="I13" s="54" t="s">
        <v>50</v>
      </c>
      <c r="J13" s="55"/>
      <c r="K13" s="56"/>
      <c r="L13" s="3"/>
      <c r="M13" s="4">
        <f aca="true" t="shared" si="0" ref="M13:N21">IF($H13=M$12,+$D13,0)</f>
        <v>0</v>
      </c>
      <c r="N13" s="4">
        <f t="shared" si="0"/>
        <v>0</v>
      </c>
      <c r="O13" s="4">
        <f aca="true" t="shared" si="1" ref="O13:P21">IF($H13=O$12,+$G13,0)</f>
        <v>0</v>
      </c>
      <c r="P13" s="4">
        <f t="shared" si="1"/>
        <v>0</v>
      </c>
      <c r="Q13" s="4">
        <f aca="true" t="shared" si="2" ref="Q13:V21">IF($H13=Q$12,+$D13,0)</f>
        <v>0</v>
      </c>
      <c r="R13" s="4">
        <f t="shared" si="2"/>
        <v>0</v>
      </c>
      <c r="S13" s="4">
        <f t="shared" si="2"/>
        <v>0</v>
      </c>
      <c r="T13" s="4">
        <f t="shared" si="2"/>
        <v>3540.42</v>
      </c>
      <c r="U13" s="4">
        <f t="shared" si="2"/>
        <v>0</v>
      </c>
      <c r="V13" s="4">
        <f t="shared" si="2"/>
        <v>0</v>
      </c>
    </row>
    <row r="14" spans="1:22" ht="30" customHeight="1">
      <c r="A14" s="19"/>
      <c r="B14" s="16"/>
      <c r="C14" s="20"/>
      <c r="D14" s="17"/>
      <c r="E14" s="10"/>
      <c r="F14" s="11"/>
      <c r="G14" s="11"/>
      <c r="H14" s="21"/>
      <c r="I14" s="54"/>
      <c r="J14" s="55"/>
      <c r="K14" s="56"/>
      <c r="L14" s="3"/>
      <c r="M14" s="4">
        <f t="shared" si="0"/>
        <v>0</v>
      </c>
      <c r="N14" s="4">
        <f t="shared" si="0"/>
        <v>0</v>
      </c>
      <c r="O14" s="4">
        <f t="shared" si="1"/>
        <v>0</v>
      </c>
      <c r="P14" s="4">
        <f t="shared" si="1"/>
        <v>0</v>
      </c>
      <c r="Q14" s="4">
        <f t="shared" si="2"/>
        <v>0</v>
      </c>
      <c r="R14" s="4">
        <f t="shared" si="2"/>
        <v>0</v>
      </c>
      <c r="S14" s="4">
        <f t="shared" si="2"/>
        <v>0</v>
      </c>
      <c r="T14" s="4">
        <f t="shared" si="2"/>
        <v>0</v>
      </c>
      <c r="U14" s="4">
        <f t="shared" si="2"/>
        <v>0</v>
      </c>
      <c r="V14" s="4">
        <f t="shared" si="2"/>
        <v>0</v>
      </c>
    </row>
    <row r="15" spans="1:22" ht="30" customHeight="1">
      <c r="A15" s="19"/>
      <c r="B15" s="16"/>
      <c r="C15" s="20"/>
      <c r="D15" s="17"/>
      <c r="E15" s="10"/>
      <c r="F15" s="11"/>
      <c r="G15" s="11"/>
      <c r="H15" s="21"/>
      <c r="I15" s="54"/>
      <c r="J15" s="55"/>
      <c r="K15" s="56"/>
      <c r="L15" s="3"/>
      <c r="M15" s="4">
        <f t="shared" si="0"/>
        <v>0</v>
      </c>
      <c r="N15" s="4">
        <f t="shared" si="0"/>
        <v>0</v>
      </c>
      <c r="O15" s="4">
        <f t="shared" si="1"/>
        <v>0</v>
      </c>
      <c r="P15" s="4">
        <f t="shared" si="1"/>
        <v>0</v>
      </c>
      <c r="Q15" s="4">
        <f t="shared" si="2"/>
        <v>0</v>
      </c>
      <c r="R15" s="4">
        <f t="shared" si="2"/>
        <v>0</v>
      </c>
      <c r="S15" s="4">
        <f t="shared" si="2"/>
        <v>0</v>
      </c>
      <c r="T15" s="4">
        <f t="shared" si="2"/>
        <v>0</v>
      </c>
      <c r="U15" s="4">
        <f t="shared" si="2"/>
        <v>0</v>
      </c>
      <c r="V15" s="4">
        <f t="shared" si="2"/>
        <v>0</v>
      </c>
    </row>
    <row r="16" spans="1:22" ht="30" customHeight="1">
      <c r="A16" s="19"/>
      <c r="B16" s="16"/>
      <c r="C16" s="20"/>
      <c r="D16" s="17"/>
      <c r="E16" s="10"/>
      <c r="F16" s="11"/>
      <c r="G16" s="11"/>
      <c r="H16" s="21"/>
      <c r="I16" s="54"/>
      <c r="J16" s="55"/>
      <c r="K16" s="56"/>
      <c r="L16" s="3"/>
      <c r="M16" s="4">
        <f t="shared" si="0"/>
        <v>0</v>
      </c>
      <c r="N16" s="4">
        <f t="shared" si="0"/>
        <v>0</v>
      </c>
      <c r="O16" s="4">
        <f t="shared" si="1"/>
        <v>0</v>
      </c>
      <c r="P16" s="4">
        <f t="shared" si="1"/>
        <v>0</v>
      </c>
      <c r="Q16" s="4">
        <f t="shared" si="2"/>
        <v>0</v>
      </c>
      <c r="R16" s="4">
        <f t="shared" si="2"/>
        <v>0</v>
      </c>
      <c r="S16" s="4">
        <f t="shared" si="2"/>
        <v>0</v>
      </c>
      <c r="T16" s="4">
        <f t="shared" si="2"/>
        <v>0</v>
      </c>
      <c r="U16" s="4">
        <f t="shared" si="2"/>
        <v>0</v>
      </c>
      <c r="V16" s="4">
        <f t="shared" si="2"/>
        <v>0</v>
      </c>
    </row>
    <row r="17" spans="1:22" ht="30" customHeight="1">
      <c r="A17" s="19"/>
      <c r="B17" s="16"/>
      <c r="C17" s="20"/>
      <c r="D17" s="17"/>
      <c r="E17" s="10"/>
      <c r="F17" s="11"/>
      <c r="G17" s="11"/>
      <c r="H17" s="21"/>
      <c r="I17" s="54"/>
      <c r="J17" s="55"/>
      <c r="K17" s="56"/>
      <c r="L17" s="3"/>
      <c r="M17" s="4">
        <f t="shared" si="0"/>
        <v>0</v>
      </c>
      <c r="N17" s="4">
        <f t="shared" si="0"/>
        <v>0</v>
      </c>
      <c r="O17" s="4">
        <f t="shared" si="1"/>
        <v>0</v>
      </c>
      <c r="P17" s="4">
        <f t="shared" si="1"/>
        <v>0</v>
      </c>
      <c r="Q17" s="4">
        <f t="shared" si="2"/>
        <v>0</v>
      </c>
      <c r="R17" s="4">
        <f t="shared" si="2"/>
        <v>0</v>
      </c>
      <c r="S17" s="4">
        <f t="shared" si="2"/>
        <v>0</v>
      </c>
      <c r="T17" s="4">
        <f t="shared" si="2"/>
        <v>0</v>
      </c>
      <c r="U17" s="4">
        <f t="shared" si="2"/>
        <v>0</v>
      </c>
      <c r="V17" s="4">
        <f t="shared" si="2"/>
        <v>0</v>
      </c>
    </row>
    <row r="18" spans="1:22" ht="30" customHeight="1">
      <c r="A18" s="19"/>
      <c r="B18" s="16"/>
      <c r="C18" s="20"/>
      <c r="D18" s="17"/>
      <c r="E18" s="10"/>
      <c r="F18" s="11"/>
      <c r="G18" s="11"/>
      <c r="H18" s="21"/>
      <c r="I18" s="54"/>
      <c r="J18" s="55"/>
      <c r="K18" s="56"/>
      <c r="L18" s="3"/>
      <c r="M18" s="4">
        <f t="shared" si="0"/>
        <v>0</v>
      </c>
      <c r="N18" s="4">
        <f t="shared" si="0"/>
        <v>0</v>
      </c>
      <c r="O18" s="4">
        <f t="shared" si="1"/>
        <v>0</v>
      </c>
      <c r="P18" s="4">
        <f t="shared" si="1"/>
        <v>0</v>
      </c>
      <c r="Q18" s="4">
        <f t="shared" si="2"/>
        <v>0</v>
      </c>
      <c r="R18" s="4">
        <f t="shared" si="2"/>
        <v>0</v>
      </c>
      <c r="S18" s="4">
        <f t="shared" si="2"/>
        <v>0</v>
      </c>
      <c r="T18" s="4">
        <f t="shared" si="2"/>
        <v>0</v>
      </c>
      <c r="U18" s="4">
        <f t="shared" si="2"/>
        <v>0</v>
      </c>
      <c r="V18" s="4">
        <f t="shared" si="2"/>
        <v>0</v>
      </c>
    </row>
    <row r="19" spans="1:22" ht="30" customHeight="1">
      <c r="A19" s="19"/>
      <c r="B19" s="16"/>
      <c r="C19" s="20"/>
      <c r="D19" s="17"/>
      <c r="E19" s="10"/>
      <c r="F19" s="11"/>
      <c r="G19" s="11"/>
      <c r="H19" s="21"/>
      <c r="I19" s="54"/>
      <c r="J19" s="55"/>
      <c r="K19" s="56"/>
      <c r="L19" s="3"/>
      <c r="M19" s="4">
        <f t="shared" si="0"/>
        <v>0</v>
      </c>
      <c r="N19" s="4">
        <f t="shared" si="0"/>
        <v>0</v>
      </c>
      <c r="O19" s="4">
        <f t="shared" si="1"/>
        <v>0</v>
      </c>
      <c r="P19" s="4">
        <f t="shared" si="1"/>
        <v>0</v>
      </c>
      <c r="Q19" s="4">
        <f t="shared" si="2"/>
        <v>0</v>
      </c>
      <c r="R19" s="4">
        <f t="shared" si="2"/>
        <v>0</v>
      </c>
      <c r="S19" s="4">
        <f t="shared" si="2"/>
        <v>0</v>
      </c>
      <c r="T19" s="4">
        <f t="shared" si="2"/>
        <v>0</v>
      </c>
      <c r="U19" s="4">
        <f t="shared" si="2"/>
        <v>0</v>
      </c>
      <c r="V19" s="4">
        <f t="shared" si="2"/>
        <v>0</v>
      </c>
    </row>
    <row r="20" spans="1:22" ht="30" customHeight="1">
      <c r="A20" s="19"/>
      <c r="B20" s="16"/>
      <c r="C20" s="20"/>
      <c r="D20" s="17"/>
      <c r="E20" s="10"/>
      <c r="F20" s="11"/>
      <c r="G20" s="11"/>
      <c r="H20" s="21"/>
      <c r="I20" s="54"/>
      <c r="J20" s="55"/>
      <c r="K20" s="56"/>
      <c r="L20" s="3"/>
      <c r="M20" s="4">
        <f t="shared" si="0"/>
        <v>0</v>
      </c>
      <c r="N20" s="4">
        <f t="shared" si="0"/>
        <v>0</v>
      </c>
      <c r="O20" s="4">
        <f t="shared" si="1"/>
        <v>0</v>
      </c>
      <c r="P20" s="4">
        <f t="shared" si="1"/>
        <v>0</v>
      </c>
      <c r="Q20" s="4">
        <f t="shared" si="2"/>
        <v>0</v>
      </c>
      <c r="R20" s="4">
        <f t="shared" si="2"/>
        <v>0</v>
      </c>
      <c r="S20" s="4">
        <f t="shared" si="2"/>
        <v>0</v>
      </c>
      <c r="T20" s="4">
        <f t="shared" si="2"/>
        <v>0</v>
      </c>
      <c r="U20" s="4">
        <f t="shared" si="2"/>
        <v>0</v>
      </c>
      <c r="V20" s="4">
        <f t="shared" si="2"/>
        <v>0</v>
      </c>
    </row>
    <row r="21" spans="1:22" ht="30" customHeight="1">
      <c r="A21" s="19"/>
      <c r="B21" s="16"/>
      <c r="C21" s="20"/>
      <c r="D21" s="17"/>
      <c r="E21" s="10"/>
      <c r="F21" s="11"/>
      <c r="G21" s="11"/>
      <c r="H21" s="21"/>
      <c r="I21" s="54"/>
      <c r="J21" s="55"/>
      <c r="K21" s="56"/>
      <c r="L21" s="3"/>
      <c r="M21" s="4">
        <f t="shared" si="0"/>
        <v>0</v>
      </c>
      <c r="N21" s="4">
        <f t="shared" si="0"/>
        <v>0</v>
      </c>
      <c r="O21" s="4">
        <f t="shared" si="1"/>
        <v>0</v>
      </c>
      <c r="P21" s="4">
        <f t="shared" si="1"/>
        <v>0</v>
      </c>
      <c r="Q21" s="4">
        <f t="shared" si="2"/>
        <v>0</v>
      </c>
      <c r="R21" s="4">
        <f t="shared" si="2"/>
        <v>0</v>
      </c>
      <c r="S21" s="4">
        <f t="shared" si="2"/>
        <v>0</v>
      </c>
      <c r="T21" s="4">
        <f t="shared" si="2"/>
        <v>0</v>
      </c>
      <c r="U21" s="4">
        <f t="shared" si="2"/>
        <v>0</v>
      </c>
      <c r="V21" s="4">
        <f t="shared" si="2"/>
        <v>0</v>
      </c>
    </row>
    <row r="22" spans="1:22" ht="30" customHeight="1">
      <c r="A22" s="9"/>
      <c r="B22" s="10"/>
      <c r="C22" s="13"/>
      <c r="D22" s="11"/>
      <c r="E22" s="10"/>
      <c r="F22" s="11"/>
      <c r="G22" s="11"/>
      <c r="H22" s="12"/>
      <c r="I22" s="54"/>
      <c r="J22" s="55"/>
      <c r="K22" s="56"/>
      <c r="L22" s="3"/>
      <c r="M22" s="4">
        <f>IF($H22=M$12,+$D22,0)</f>
        <v>0</v>
      </c>
      <c r="N22" s="4">
        <f>IF($H22=N$12,+$D22,0)</f>
        <v>0</v>
      </c>
      <c r="O22" s="4">
        <f>IF($H22=O$12,+$G22,0)</f>
        <v>0</v>
      </c>
      <c r="P22" s="4">
        <f>IF($H22=P$12,+$G22,0)</f>
        <v>0</v>
      </c>
      <c r="Q22" s="4">
        <f aca="true" t="shared" si="3" ref="Q22:V22">IF($H22=Q$12,+$D22,0)</f>
        <v>0</v>
      </c>
      <c r="R22" s="4">
        <f t="shared" si="3"/>
        <v>0</v>
      </c>
      <c r="S22" s="4">
        <f t="shared" si="3"/>
        <v>0</v>
      </c>
      <c r="T22" s="4">
        <f t="shared" si="3"/>
        <v>0</v>
      </c>
      <c r="U22" s="4">
        <f t="shared" si="3"/>
        <v>0</v>
      </c>
      <c r="V22" s="4">
        <f t="shared" si="3"/>
        <v>0</v>
      </c>
    </row>
    <row r="23" spans="1:22" ht="30" customHeight="1">
      <c r="A23" s="9"/>
      <c r="B23" s="10"/>
      <c r="C23" s="13"/>
      <c r="D23" s="11"/>
      <c r="E23" s="10"/>
      <c r="F23" s="11"/>
      <c r="G23" s="11"/>
      <c r="H23" s="12"/>
      <c r="I23" s="54"/>
      <c r="J23" s="55"/>
      <c r="K23" s="56"/>
      <c r="L23" s="3"/>
      <c r="M23" s="4">
        <f aca="true" t="shared" si="4" ref="M23:N25">IF($H23=M$12,+$D23,0)</f>
        <v>0</v>
      </c>
      <c r="N23" s="4">
        <f t="shared" si="4"/>
        <v>0</v>
      </c>
      <c r="O23" s="4">
        <f aca="true" t="shared" si="5" ref="O23:P25">IF($H23=O$12,+$G23,0)</f>
        <v>0</v>
      </c>
      <c r="P23" s="4">
        <f t="shared" si="5"/>
        <v>0</v>
      </c>
      <c r="Q23" s="4">
        <f aca="true" t="shared" si="6" ref="Q23:V25">IF($H23=Q$12,+$D23,0)</f>
        <v>0</v>
      </c>
      <c r="R23" s="4">
        <f t="shared" si="6"/>
        <v>0</v>
      </c>
      <c r="S23" s="4">
        <f t="shared" si="6"/>
        <v>0</v>
      </c>
      <c r="T23" s="4">
        <f t="shared" si="6"/>
        <v>0</v>
      </c>
      <c r="U23" s="4">
        <f t="shared" si="6"/>
        <v>0</v>
      </c>
      <c r="V23" s="4">
        <f t="shared" si="6"/>
        <v>0</v>
      </c>
    </row>
    <row r="24" spans="1:22" ht="30" customHeight="1">
      <c r="A24" s="9"/>
      <c r="B24" s="10"/>
      <c r="C24" s="13"/>
      <c r="D24" s="11"/>
      <c r="E24" s="10"/>
      <c r="F24" s="11"/>
      <c r="G24" s="11"/>
      <c r="H24" s="12"/>
      <c r="I24" s="54"/>
      <c r="J24" s="55"/>
      <c r="K24" s="56"/>
      <c r="L24" s="3"/>
      <c r="M24" s="4">
        <f t="shared" si="4"/>
        <v>0</v>
      </c>
      <c r="N24" s="4">
        <f t="shared" si="4"/>
        <v>0</v>
      </c>
      <c r="O24" s="4">
        <f t="shared" si="5"/>
        <v>0</v>
      </c>
      <c r="P24" s="4">
        <f t="shared" si="5"/>
        <v>0</v>
      </c>
      <c r="Q24" s="4">
        <f t="shared" si="6"/>
        <v>0</v>
      </c>
      <c r="R24" s="4">
        <f t="shared" si="6"/>
        <v>0</v>
      </c>
      <c r="S24" s="4">
        <f t="shared" si="6"/>
        <v>0</v>
      </c>
      <c r="T24" s="4">
        <f t="shared" si="6"/>
        <v>0</v>
      </c>
      <c r="U24" s="4">
        <f t="shared" si="6"/>
        <v>0</v>
      </c>
      <c r="V24" s="4">
        <f t="shared" si="6"/>
        <v>0</v>
      </c>
    </row>
    <row r="25" spans="1:22" ht="30" customHeight="1">
      <c r="A25" s="9"/>
      <c r="B25" s="10"/>
      <c r="C25" s="13"/>
      <c r="D25" s="11"/>
      <c r="E25" s="10"/>
      <c r="F25" s="11"/>
      <c r="G25" s="11"/>
      <c r="H25" s="12"/>
      <c r="I25" s="54"/>
      <c r="J25" s="55"/>
      <c r="K25" s="56"/>
      <c r="L25" s="3"/>
      <c r="M25" s="4">
        <f t="shared" si="4"/>
        <v>0</v>
      </c>
      <c r="N25" s="4">
        <f t="shared" si="4"/>
        <v>0</v>
      </c>
      <c r="O25" s="4">
        <f t="shared" si="5"/>
        <v>0</v>
      </c>
      <c r="P25" s="4">
        <f t="shared" si="5"/>
        <v>0</v>
      </c>
      <c r="Q25" s="4">
        <f t="shared" si="6"/>
        <v>0</v>
      </c>
      <c r="R25" s="4">
        <f t="shared" si="6"/>
        <v>0</v>
      </c>
      <c r="S25" s="4">
        <f t="shared" si="6"/>
        <v>0</v>
      </c>
      <c r="T25" s="4">
        <f t="shared" si="6"/>
        <v>0</v>
      </c>
      <c r="U25" s="4">
        <f t="shared" si="6"/>
        <v>0</v>
      </c>
      <c r="V25" s="4">
        <f t="shared" si="6"/>
        <v>0</v>
      </c>
    </row>
    <row r="26" spans="1:22" ht="24.75" customHeight="1">
      <c r="A26" s="28"/>
      <c r="B26" s="14"/>
      <c r="C26" s="30" t="s">
        <v>10</v>
      </c>
      <c r="D26" s="31">
        <f>SUM(D12:D25)</f>
        <v>3540.42</v>
      </c>
      <c r="E26" s="32">
        <f>SUM(E12:E12)</f>
        <v>0</v>
      </c>
      <c r="F26" s="31">
        <f>SUM(F13:F25)</f>
        <v>0</v>
      </c>
      <c r="G26" s="31">
        <f>SUM(G13:G25)</f>
        <v>0</v>
      </c>
      <c r="H26" s="14"/>
      <c r="I26" s="54"/>
      <c r="J26" s="55"/>
      <c r="K26" s="56"/>
      <c r="L26" s="3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ht="24.75" customHeight="1">
      <c r="A27" s="28"/>
      <c r="B27" s="14"/>
      <c r="C27" s="30" t="s">
        <v>11</v>
      </c>
      <c r="D27" s="44">
        <v>309400</v>
      </c>
      <c r="E27" s="14"/>
      <c r="F27" s="31"/>
      <c r="G27" s="14"/>
      <c r="H27" s="14"/>
      <c r="I27" s="54"/>
      <c r="J27" s="55"/>
      <c r="K27" s="56"/>
      <c r="L27" s="3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ht="24.75" customHeight="1">
      <c r="A28" s="28"/>
      <c r="B28" s="14"/>
      <c r="C28" s="30" t="s">
        <v>12</v>
      </c>
      <c r="D28" s="31">
        <f>+D26+D27</f>
        <v>312940.42</v>
      </c>
      <c r="E28" s="14"/>
      <c r="F28" s="31">
        <f>+F26+F27</f>
        <v>0</v>
      </c>
      <c r="G28" s="14"/>
      <c r="H28" s="14"/>
      <c r="I28" s="54"/>
      <c r="J28" s="55"/>
      <c r="K28" s="56"/>
      <c r="L28" s="3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ht="24.75" customHeight="1" thickBot="1">
      <c r="A29" s="29"/>
      <c r="B29" s="15"/>
      <c r="C29" s="33" t="s">
        <v>13</v>
      </c>
      <c r="D29" s="34">
        <f>D26/D27</f>
        <v>0.011442857142857144</v>
      </c>
      <c r="E29" s="15"/>
      <c r="F29" s="34">
        <v>0</v>
      </c>
      <c r="G29" s="34">
        <f>G26/D27</f>
        <v>0</v>
      </c>
      <c r="H29" s="15"/>
      <c r="I29" s="64"/>
      <c r="J29" s="65"/>
      <c r="K29" s="66"/>
      <c r="L29" s="3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ht="15.75" thickTop="1">
      <c r="A30" s="35" t="s">
        <v>14</v>
      </c>
      <c r="B30" s="36"/>
      <c r="C30" s="36"/>
      <c r="D30" s="37" t="s">
        <v>15</v>
      </c>
      <c r="E30" s="36"/>
      <c r="F30" s="38" t="s">
        <v>16</v>
      </c>
      <c r="G30" s="38"/>
      <c r="H30" s="36"/>
      <c r="I30" s="39" t="s">
        <v>17</v>
      </c>
      <c r="J30" s="37" t="s">
        <v>15</v>
      </c>
      <c r="K30" s="40" t="s">
        <v>16</v>
      </c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15">
      <c r="A31" s="35"/>
      <c r="B31" s="36"/>
      <c r="C31" s="36"/>
      <c r="D31" s="39"/>
      <c r="E31" s="36"/>
      <c r="F31" s="41"/>
      <c r="G31" s="41"/>
      <c r="H31" s="36"/>
      <c r="I31" s="39"/>
      <c r="J31" s="39"/>
      <c r="K31" s="35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11" ht="15">
      <c r="A32" s="35" t="s">
        <v>18</v>
      </c>
      <c r="B32" s="36"/>
      <c r="C32" s="36"/>
      <c r="D32" s="39">
        <f>SUM(M13:M25)</f>
        <v>0</v>
      </c>
      <c r="E32" s="36"/>
      <c r="F32" s="42">
        <f>D32/D27</f>
        <v>0</v>
      </c>
      <c r="G32" s="42"/>
      <c r="H32" s="36"/>
      <c r="I32" s="39" t="s">
        <v>31</v>
      </c>
      <c r="J32" s="39">
        <f>SUM(R12:R25)</f>
        <v>0</v>
      </c>
      <c r="K32" s="42">
        <f>J32/D27</f>
        <v>0</v>
      </c>
    </row>
    <row r="33" spans="1:11" ht="15">
      <c r="A33" s="35" t="s">
        <v>19</v>
      </c>
      <c r="B33" s="36"/>
      <c r="C33" s="36"/>
      <c r="D33" s="39">
        <f>SUM(N13:N25)</f>
        <v>0</v>
      </c>
      <c r="E33" s="36"/>
      <c r="F33" s="42">
        <f>D33/D27</f>
        <v>0</v>
      </c>
      <c r="G33" s="42"/>
      <c r="H33" s="36"/>
      <c r="I33" s="39" t="s">
        <v>28</v>
      </c>
      <c r="J33" s="39">
        <f>SUM(S13:S25)</f>
        <v>0</v>
      </c>
      <c r="K33" s="42">
        <f>J33/D27</f>
        <v>0</v>
      </c>
    </row>
    <row r="34" spans="1:11" ht="15">
      <c r="A34" s="35" t="s">
        <v>20</v>
      </c>
      <c r="B34" s="36"/>
      <c r="C34" s="36"/>
      <c r="D34" s="39">
        <f>SUM(O13:O25)</f>
        <v>0</v>
      </c>
      <c r="E34" s="36"/>
      <c r="F34" s="42">
        <f>D34/D27</f>
        <v>0</v>
      </c>
      <c r="G34" s="42"/>
      <c r="H34" s="36"/>
      <c r="I34" s="39" t="s">
        <v>21</v>
      </c>
      <c r="J34" s="39">
        <f>SUM(T13:T25)</f>
        <v>3540.42</v>
      </c>
      <c r="K34" s="42">
        <f>J34/D27</f>
        <v>0.011442857142857144</v>
      </c>
    </row>
    <row r="35" spans="1:11" ht="15">
      <c r="A35" s="35" t="s">
        <v>22</v>
      </c>
      <c r="B35" s="36"/>
      <c r="C35" s="36"/>
      <c r="D35" s="39">
        <f>SUM(P13:P25)</f>
        <v>0</v>
      </c>
      <c r="E35" s="36"/>
      <c r="F35" s="42">
        <f>D35/D27</f>
        <v>0</v>
      </c>
      <c r="G35" s="42"/>
      <c r="H35" s="36"/>
      <c r="I35" s="39" t="s">
        <v>32</v>
      </c>
      <c r="J35" s="39">
        <f>SUM(U13:U25)</f>
        <v>0</v>
      </c>
      <c r="K35" s="42">
        <f>J35/D27</f>
        <v>0</v>
      </c>
    </row>
    <row r="36" spans="1:11" ht="15">
      <c r="A36" s="35" t="s">
        <v>23</v>
      </c>
      <c r="B36" s="36"/>
      <c r="C36" s="36"/>
      <c r="D36" s="39">
        <f>SUM(Q13:Q25)</f>
        <v>0</v>
      </c>
      <c r="E36" s="36"/>
      <c r="F36" s="42">
        <f>D36/D27</f>
        <v>0</v>
      </c>
      <c r="G36" s="42"/>
      <c r="H36" s="36"/>
      <c r="I36" s="39" t="s">
        <v>33</v>
      </c>
      <c r="J36" s="39">
        <f>SUM(V13:V25)</f>
        <v>0</v>
      </c>
      <c r="K36" s="42">
        <f>J36/D27</f>
        <v>0</v>
      </c>
    </row>
    <row r="37" spans="1:11" ht="15">
      <c r="A37" s="5"/>
      <c r="D37" s="7"/>
      <c r="E37" s="6"/>
      <c r="F37" s="8"/>
      <c r="G37" s="8"/>
      <c r="I37" s="7"/>
      <c r="J37" s="7"/>
      <c r="K37" s="8"/>
    </row>
  </sheetData>
  <mergeCells count="35">
    <mergeCell ref="B6:I6"/>
    <mergeCell ref="J6:K6"/>
    <mergeCell ref="J8:K8"/>
    <mergeCell ref="B8:I8"/>
    <mergeCell ref="J7:K7"/>
    <mergeCell ref="B7:I7"/>
    <mergeCell ref="I28:K28"/>
    <mergeCell ref="I29:K29"/>
    <mergeCell ref="I24:K24"/>
    <mergeCell ref="I25:K25"/>
    <mergeCell ref="I26:K26"/>
    <mergeCell ref="I27:K27"/>
    <mergeCell ref="I20:K20"/>
    <mergeCell ref="I21:K21"/>
    <mergeCell ref="I22:K22"/>
    <mergeCell ref="I23:K23"/>
    <mergeCell ref="I16:K16"/>
    <mergeCell ref="I17:K17"/>
    <mergeCell ref="I18:K18"/>
    <mergeCell ref="I19:K19"/>
    <mergeCell ref="I13:K13"/>
    <mergeCell ref="I14:K14"/>
    <mergeCell ref="I15:K15"/>
    <mergeCell ref="J10:K10"/>
    <mergeCell ref="B10:I10"/>
    <mergeCell ref="I11:K11"/>
    <mergeCell ref="I12:K12"/>
    <mergeCell ref="J5:K5"/>
    <mergeCell ref="A5:I5"/>
    <mergeCell ref="B9:I9"/>
    <mergeCell ref="J9:K9"/>
    <mergeCell ref="A1:K1"/>
    <mergeCell ref="A2:K2"/>
    <mergeCell ref="A3:K3"/>
    <mergeCell ref="A4:K4"/>
  </mergeCells>
  <printOptions/>
  <pageMargins left="0.207" right="0.2" top="0.5" bottom="0.5" header="0.5" footer="0.5"/>
  <pageSetup horizontalDpi="600" verticalDpi="6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SDPBC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Program Management</dc:creator>
  <cp:keywords/>
  <dc:description/>
  <cp:lastModifiedBy>Real Estate Services</cp:lastModifiedBy>
  <cp:lastPrinted>2004-11-15T19:34:23Z</cp:lastPrinted>
  <dcterms:created xsi:type="dcterms:W3CDTF">2001-03-29T14:53:27Z</dcterms:created>
  <dcterms:modified xsi:type="dcterms:W3CDTF">2004-11-15T19:34:25Z</dcterms:modified>
  <cp:category/>
  <cp:version/>
  <cp:contentType/>
  <cp:contentStatus/>
</cp:coreProperties>
</file>